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daregio.sharepoint.com/sites/AgendaRegioGmbH/Freigegebene Dokumente/03_AktivRegion_EckernförderBucht 2023-2029/04_Projekte/01_Projekte_ELER/Formulare/Finanzplan/"/>
    </mc:Choice>
  </mc:AlternateContent>
  <xr:revisionPtr revIDLastSave="39" documentId="11_C75398EAFF52C658E943900B7341E3A12CAC09C2" xr6:coauthVersionLast="47" xr6:coauthVersionMax="47" xr10:uidLastSave="{18572FF1-5CA2-4DF8-896E-099839E08CAF}"/>
  <bookViews>
    <workbookView xWindow="28680" yWindow="-120" windowWidth="38640" windowHeight="212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1" i="1"/>
  <c r="B21" i="1"/>
  <c r="B24" i="1" s="1"/>
  <c r="B27" i="1"/>
  <c r="B30" i="1"/>
  <c r="B29" i="1"/>
  <c r="B23" i="1"/>
  <c r="B38" i="1"/>
  <c r="B7" i="1" l="1"/>
  <c r="B20" i="1" s="1"/>
  <c r="B22" i="1" l="1"/>
  <c r="B10" i="1"/>
  <c r="B13" i="1" l="1"/>
  <c r="B28" i="1"/>
  <c r="B15" i="1" l="1"/>
  <c r="B32" i="1"/>
</calcChain>
</file>

<file path=xl/sharedStrings.xml><?xml version="1.0" encoding="utf-8"?>
<sst xmlns="http://schemas.openxmlformats.org/spreadsheetml/2006/main" count="36" uniqueCount="32">
  <si>
    <t>Kostenplan</t>
  </si>
  <si>
    <t>Gesamt</t>
  </si>
  <si>
    <t>Finanzierungsplan</t>
  </si>
  <si>
    <t>b) nicht förderfähige Kosten</t>
  </si>
  <si>
    <t>Zwischensumme</t>
  </si>
  <si>
    <t>Gesamtkosten</t>
  </si>
  <si>
    <t>a) der förderfähigen Kosten</t>
  </si>
  <si>
    <t>b) der nichtförderfähigen Kosten</t>
  </si>
  <si>
    <t>Gesamtfinanzierung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</si>
  <si>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</si>
  <si>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</si>
  <si>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</si>
  <si>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</si>
  <si>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</si>
  <si>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</si>
  <si>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</si>
  <si>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</si>
  <si>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</si>
  <si>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 xml:space="preserve">a) förderfähige Kosten </t>
  </si>
  <si>
    <t>Fälligkeit der Zuwendung:</t>
  </si>
  <si>
    <t>Haushaltsjahr 2024</t>
  </si>
  <si>
    <t>Haushaltsjahr 2025</t>
  </si>
  <si>
    <t>Haushaltsjahr 2026</t>
  </si>
  <si>
    <t>Summe</t>
  </si>
  <si>
    <t>MwSt</t>
  </si>
  <si>
    <t>1.) Eigenmittel</t>
  </si>
  <si>
    <t>1.) Eigenmittel (10%)</t>
  </si>
  <si>
    <t>3.) Dritte  _JHA 5,60224_ %</t>
  </si>
  <si>
    <t>2.) Dritte (JHA, anteilig 5,60224%))</t>
  </si>
  <si>
    <t>3.)Dritte Land Sh anteilig 50%</t>
  </si>
  <si>
    <t>Land SH 50 % Nettokosten</t>
  </si>
  <si>
    <t>2.) beantragte Zuwendung (Förderquote =  __34,4 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</si>
</sst>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164" fontId="2" fillId="0" borderId="0" xfId="0" applyNumberFormat="1" applyFont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164" fontId="4" fillId="0" borderId="0" xfId="0" applyNumberFormat="1" applyFont="1"/>
    <xf numFmtId="164" fontId="2" fillId="2" borderId="0" xfId="0" applyNumberFormat="1" applyFont="1" applyFill="1"/>
    <xf numFmtId="164" fontId="2" fillId="2" borderId="1" xfId="0" applyNumberFormat="1" applyFont="1" applyFill="1" applyBorder="1"/>
    <xf numFmtId="164" fontId="2" fillId="2" borderId="3" xfId="0" applyNumberFormat="1" applyFont="1" applyFill="1" applyBorder="1"/>
    <xf numFmtId="164" fontId="2" fillId="2" borderId="2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164" fontId="2" fillId="2" borderId="4" xfId="0" applyNumberFormat="1" applyFont="1" applyFill="1" applyBorder="1"/>
    <xf numFmtId="0" fontId="2" fillId="2" borderId="4" xfId="0" applyFont="1" applyFill="1" applyBorder="1"/>
    <xf numFmtId="0" fontId="6" fillId="0" borderId="1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Normal="100" workbookViewId="0">
      <selection activeCell="C33" sqref="C33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9" t="s">
        <v>0</v>
      </c>
    </row>
    <row r="2" spans="1:4" x14ac:dyDescent="0.2">
      <c r="A2" s="2" t="s">
        <v>18</v>
      </c>
      <c r="B2" s="5"/>
      <c r="D2" s="10" t="s">
        <v>16</v>
      </c>
    </row>
    <row r="3" spans="1:4" x14ac:dyDescent="0.2">
      <c r="A3" s="2" t="s">
        <v>17</v>
      </c>
      <c r="B3" s="15">
        <v>150000</v>
      </c>
      <c r="D3" s="11" t="s">
        <v>9</v>
      </c>
    </row>
    <row r="4" spans="1:4" x14ac:dyDescent="0.2">
      <c r="A4" s="2"/>
      <c r="B4" s="15"/>
      <c r="D4" s="11" t="s">
        <v>10</v>
      </c>
    </row>
    <row r="5" spans="1:4" x14ac:dyDescent="0.2">
      <c r="A5" s="2"/>
      <c r="B5" s="15"/>
      <c r="D5" s="11" t="s">
        <v>11</v>
      </c>
    </row>
    <row r="6" spans="1:4" ht="15.75" thickBot="1" x14ac:dyDescent="0.25">
      <c r="A6" s="4"/>
      <c r="B6" s="16"/>
      <c r="D6" s="11" t="s">
        <v>12</v>
      </c>
    </row>
    <row r="7" spans="1:4" x14ac:dyDescent="0.2">
      <c r="A7" s="3" t="s">
        <v>4</v>
      </c>
      <c r="B7" s="17">
        <f>SUM(B3:B6)</f>
        <v>150000</v>
      </c>
      <c r="D7" s="11" t="s">
        <v>13</v>
      </c>
    </row>
    <row r="8" spans="1:4" x14ac:dyDescent="0.2">
      <c r="B8" s="14"/>
      <c r="D8" s="11" t="s">
        <v>14</v>
      </c>
    </row>
    <row r="9" spans="1:4" x14ac:dyDescent="0.2">
      <c r="A9" s="2" t="s">
        <v>3</v>
      </c>
      <c r="B9" s="15"/>
      <c r="D9" s="11" t="s">
        <v>15</v>
      </c>
    </row>
    <row r="10" spans="1:4" x14ac:dyDescent="0.2">
      <c r="A10" s="2" t="s">
        <v>24</v>
      </c>
      <c r="B10" s="15">
        <f>B7*19%</f>
        <v>28500</v>
      </c>
    </row>
    <row r="11" spans="1:4" x14ac:dyDescent="0.2">
      <c r="A11" s="2"/>
      <c r="B11" s="15"/>
    </row>
    <row r="12" spans="1:4" ht="15.75" thickBot="1" x14ac:dyDescent="0.25">
      <c r="A12" s="4"/>
      <c r="B12" s="16"/>
    </row>
    <row r="13" spans="1:4" x14ac:dyDescent="0.2">
      <c r="A13" s="3" t="s">
        <v>4</v>
      </c>
      <c r="B13" s="17">
        <f>SUM(B10:B12)</f>
        <v>28500</v>
      </c>
    </row>
    <row r="14" spans="1:4" x14ac:dyDescent="0.2">
      <c r="B14" s="14"/>
    </row>
    <row r="15" spans="1:4" ht="15.75" x14ac:dyDescent="0.25">
      <c r="A15" s="8" t="s">
        <v>5</v>
      </c>
      <c r="B15" s="18">
        <f>B7+B13</f>
        <v>178500</v>
      </c>
    </row>
    <row r="16" spans="1:4" x14ac:dyDescent="0.2">
      <c r="B16" s="14"/>
    </row>
    <row r="17" spans="1:5" x14ac:dyDescent="0.2">
      <c r="B17" s="19"/>
    </row>
    <row r="18" spans="1:5" ht="15.75" x14ac:dyDescent="0.25">
      <c r="A18" s="9" t="s">
        <v>2</v>
      </c>
      <c r="B18" s="19"/>
    </row>
    <row r="19" spans="1:5" x14ac:dyDescent="0.2">
      <c r="A19" s="2" t="s">
        <v>6</v>
      </c>
      <c r="B19" s="20" t="s">
        <v>1</v>
      </c>
      <c r="C19" s="12"/>
      <c r="D19" s="12"/>
      <c r="E19" s="12"/>
    </row>
    <row r="20" spans="1:5" x14ac:dyDescent="0.2">
      <c r="A20" s="2" t="s">
        <v>26</v>
      </c>
      <c r="B20" s="15">
        <f>B7*10%</f>
        <v>15000</v>
      </c>
      <c r="C20" s="12"/>
      <c r="D20" s="12"/>
      <c r="E20" s="12"/>
    </row>
    <row r="21" spans="1:5" ht="30" x14ac:dyDescent="0.2">
      <c r="A21" s="6" t="s">
        <v>31</v>
      </c>
      <c r="B21" s="15">
        <f>B7-B20-B22-B23</f>
        <v>51596.639999999999</v>
      </c>
      <c r="C21" s="26">
        <f>B7*34.4%</f>
        <v>51599.999999999993</v>
      </c>
      <c r="D21" s="24"/>
      <c r="E21" s="12"/>
    </row>
    <row r="22" spans="1:5" x14ac:dyDescent="0.2">
      <c r="A22" s="6" t="s">
        <v>27</v>
      </c>
      <c r="B22" s="15">
        <f>B7*5.60224%</f>
        <v>8403.36</v>
      </c>
      <c r="C22" s="12"/>
      <c r="D22" s="25"/>
      <c r="E22" s="12"/>
    </row>
    <row r="23" spans="1:5" x14ac:dyDescent="0.2">
      <c r="A23" s="6" t="s">
        <v>30</v>
      </c>
      <c r="B23" s="15">
        <f>B7*50%</f>
        <v>75000</v>
      </c>
      <c r="C23" s="12"/>
      <c r="D23" s="25"/>
      <c r="E23" s="12"/>
    </row>
    <row r="24" spans="1:5" x14ac:dyDescent="0.2">
      <c r="A24" s="2" t="s">
        <v>4</v>
      </c>
      <c r="B24" s="15">
        <f>SUM(B20:B23)</f>
        <v>150000</v>
      </c>
      <c r="C24" s="7"/>
      <c r="E24" s="7"/>
    </row>
    <row r="25" spans="1:5" x14ac:dyDescent="0.2">
      <c r="B25" s="21"/>
      <c r="C25" s="7"/>
      <c r="E25" s="7"/>
    </row>
    <row r="26" spans="1:5" x14ac:dyDescent="0.2">
      <c r="A26" s="2" t="s">
        <v>7</v>
      </c>
      <c r="B26" s="20" t="s">
        <v>1</v>
      </c>
      <c r="C26" s="12"/>
      <c r="D26" s="12"/>
      <c r="E26" s="12"/>
    </row>
    <row r="27" spans="1:5" x14ac:dyDescent="0.2">
      <c r="A27" s="2" t="s">
        <v>25</v>
      </c>
      <c r="B27" s="15">
        <f>B13-B28-B29</f>
        <v>12654</v>
      </c>
      <c r="C27" s="7">
        <f>B13*((100-5.60224)%)</f>
        <v>26903.361600000004</v>
      </c>
      <c r="D27" s="7"/>
      <c r="E27" s="7"/>
    </row>
    <row r="28" spans="1:5" x14ac:dyDescent="0.2">
      <c r="A28" s="2" t="s">
        <v>28</v>
      </c>
      <c r="B28" s="15">
        <f>B10*5.6%</f>
        <v>1595.9999999999998</v>
      </c>
      <c r="C28" s="7"/>
      <c r="D28" s="7"/>
      <c r="E28" s="7"/>
    </row>
    <row r="29" spans="1:5" x14ac:dyDescent="0.2">
      <c r="A29" s="2" t="s">
        <v>29</v>
      </c>
      <c r="B29" s="15">
        <f>B10*50%</f>
        <v>14250</v>
      </c>
      <c r="C29" s="7"/>
      <c r="D29" s="7"/>
      <c r="E29" s="7"/>
    </row>
    <row r="30" spans="1:5" x14ac:dyDescent="0.2">
      <c r="A30" s="2" t="s">
        <v>4</v>
      </c>
      <c r="B30" s="15">
        <f>B27+B28+B29</f>
        <v>28500</v>
      </c>
      <c r="C30" s="7"/>
      <c r="D30" s="7"/>
      <c r="E30" s="7"/>
    </row>
    <row r="31" spans="1:5" x14ac:dyDescent="0.2">
      <c r="B31" s="22"/>
    </row>
    <row r="32" spans="1:5" ht="15.75" x14ac:dyDescent="0.25">
      <c r="A32" s="8" t="s">
        <v>8</v>
      </c>
      <c r="B32" s="18">
        <f>B24+B30</f>
        <v>178500</v>
      </c>
      <c r="C32" s="13"/>
      <c r="D32" s="13"/>
      <c r="E32" s="13"/>
    </row>
    <row r="34" spans="1:3" ht="15.75" x14ac:dyDescent="0.25">
      <c r="A34" s="9" t="s">
        <v>19</v>
      </c>
    </row>
    <row r="35" spans="1:3" x14ac:dyDescent="0.2">
      <c r="A35" s="2" t="s">
        <v>20</v>
      </c>
      <c r="B35" s="15"/>
      <c r="C35" s="24"/>
    </row>
    <row r="36" spans="1:3" x14ac:dyDescent="0.2">
      <c r="A36" s="2" t="s">
        <v>21</v>
      </c>
      <c r="B36" s="15"/>
    </row>
    <row r="37" spans="1:3" x14ac:dyDescent="0.2">
      <c r="A37" s="2" t="s">
        <v>22</v>
      </c>
      <c r="B37" s="15"/>
    </row>
    <row r="38" spans="1:3" x14ac:dyDescent="0.2">
      <c r="A38" s="23" t="s">
        <v>23</v>
      </c>
      <c r="B38" s="15">
        <f>SUM(B35:B37)</f>
        <v>0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scale="87" orientation="landscape" r:id="rId1"/>
  <headerFooter alignWithMargins="0">
    <oddHeader>&amp;RAnlage 1 zum Antrag vom       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732A29549FF40AF70FBD838927F34" ma:contentTypeVersion="15" ma:contentTypeDescription="Ein neues Dokument erstellen." ma:contentTypeScope="" ma:versionID="f81dea58e27e1d094f80217df698acab">
  <xsd:schema xmlns:xsd="http://www.w3.org/2001/XMLSchema" xmlns:xs="http://www.w3.org/2001/XMLSchema" xmlns:p="http://schemas.microsoft.com/office/2006/metadata/properties" xmlns:ns2="9555532c-1723-4d7c-bb2f-a5785b3390cf" xmlns:ns3="83f10887-62fa-4e3e-b2a1-b1925d811478" targetNamespace="http://schemas.microsoft.com/office/2006/metadata/properties" ma:root="true" ma:fieldsID="1f04f7ebdd236d1de36f75ed4e3b0bab" ns2:_="" ns3:_="">
    <xsd:import namespace="9555532c-1723-4d7c-bb2f-a5785b3390cf"/>
    <xsd:import namespace="83f10887-62fa-4e3e-b2a1-b1925d8114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532c-1723-4d7c-bb2f-a5785b339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e8b9b1c-bfec-4705-8eb2-799597cf66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10887-62fa-4e3e-b2a1-b1925d8114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c40664-2b9a-49c5-9c83-232c0da7aaf9}" ma:internalName="TaxCatchAll" ma:showField="CatchAllData" ma:web="83f10887-62fa-4e3e-b2a1-b1925d8114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F5486F-FEA0-40C1-89D5-951EA4340D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B52748-2013-4749-A6CB-76703633D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55532c-1723-4d7c-bb2f-a5785b3390cf"/>
    <ds:schemaRef ds:uri="83f10887-62fa-4e3e-b2a1-b1925d8114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Swantje Hansen</cp:lastModifiedBy>
  <cp:lastPrinted>2023-06-14T05:47:40Z</cp:lastPrinted>
  <dcterms:created xsi:type="dcterms:W3CDTF">2006-12-13T13:13:52Z</dcterms:created>
  <dcterms:modified xsi:type="dcterms:W3CDTF">2024-07-03T10:45:58Z</dcterms:modified>
</cp:coreProperties>
</file>